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2775" windowWidth="7455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<sst xmlns="http://schemas.openxmlformats.org/spreadsheetml/2006/main" count="15" uniqueCount="15">
  <si>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Motion Blur SpreadSheet</t>
  </si>
  <si>
    <t>Inputs:</t>
  </si>
  <si>
    <t>Shutter Time (ms)</t>
  </si>
  <si>
    <t>Outputs:</t>
  </si>
  <si>
    <t>Intermediates:</t>
  </si>
  <si>
    <t>Distance Travelled (m)</t>
  </si>
  <si>
    <t>Target Distance (m)</t>
  </si>
  <si>
    <t>Horizontal Pixels On Sensor</t>
  </si>
  <si>
    <t>Fraction of Image Traversed by Target</t>
  </si>
  <si>
    <t>Radial Change (degrees)</t>
  </si>
  <si>
    <t>Existing LD2</t>
  </si>
  <si>
    <t>This calculation assumes that the target is initially perpendicular to the camera and that the FOV of the lens maps exactly to the image edges.</t>
  </si>
  <si>
    <t>FOV (degrees)</t>
  </si>
  <si>
    <t>Expected Motion Blur (Number of Pixels)</t>
  </si>
  <si>
    <t>Subject Speed (m/s)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</si>
</sst>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4" max="6" width="9.140625" style="0" customWidth="1"/>
    <col min="8" max="11" width="9.140625" style="0" customWidth="1"/>
  </cols>
  <sheetData>
    <row r="2" ht="15.75">
      <c r="A2" s="2" t="s">
        <v>0</v>
      </c>
    </row>
    <row r="3" ht="15.75">
      <c r="A3" s="2"/>
    </row>
    <row r="4" ht="12.75">
      <c r="A4" s="3" t="s">
        <v>11</v>
      </c>
    </row>
    <row r="5" ht="12.75">
      <c r="B5" s="1"/>
    </row>
    <row r="6" spans="1:2" ht="15.75">
      <c r="A6" s="2" t="s">
        <v>10</v>
      </c>
      <c r="B6" s="1"/>
    </row>
    <row r="8" spans="2:12" ht="12.75">
      <c r="B8" s="1" t="s">
        <v>1</v>
      </c>
      <c r="G8" s="1" t="s">
        <v>4</v>
      </c>
      <c r="L8" s="1" t="s">
        <v>3</v>
      </c>
    </row>
    <row r="9" spans="2:12" ht="12.75">
      <c r="B9" t="s">
        <v>14</v>
      </c>
      <c r="G9" t="s">
        <v>5</v>
      </c>
      <c r="L9" t="s">
        <v>13</v>
      </c>
    </row>
    <row r="10" spans="2:12" ht="12.75">
      <c r="B10">
        <f>13.8</f>
        <v>13.8</v>
      </c>
      <c r="G10">
        <f>B10*(B12/1000)</f>
        <v>0.00828</v>
      </c>
      <c r="L10">
        <f>B18*G14</f>
        <v>0.8695604312702331</v>
      </c>
    </row>
    <row r="11" spans="2:7" ht="12.75">
      <c r="B11" t="s">
        <v>2</v>
      </c>
      <c r="G11" t="s">
        <v>9</v>
      </c>
    </row>
    <row r="12" spans="2:7" ht="12.75">
      <c r="B12">
        <v>0.6</v>
      </c>
      <c r="G12">
        <f>(ATAN(G10/B16)*180)/PI()</f>
        <v>0.09488172414120512</v>
      </c>
    </row>
    <row r="13" spans="2:7" ht="12.75">
      <c r="B13" t="s">
        <v>12</v>
      </c>
      <c r="G13" t="s">
        <v>8</v>
      </c>
    </row>
    <row r="14" spans="2:7" ht="12.75">
      <c r="B14">
        <v>83.8</v>
      </c>
      <c r="G14">
        <f>G12/B14</f>
        <v>0.001132240144883116</v>
      </c>
    </row>
    <row r="15" ht="12.75">
      <c r="B15" t="s">
        <v>6</v>
      </c>
    </row>
    <row r="16" ht="12.75">
      <c r="B16">
        <v>5</v>
      </c>
    </row>
    <row r="17" ht="12.75">
      <c r="B17" t="s">
        <v>7</v>
      </c>
    </row>
    <row r="18" ht="12.75">
      <c r="B18">
        <v>768</v>
      </c>
    </row>
    <row r="20" ht="15.75">
      <c r="A20" s="2"/>
    </row>
    <row r="22" spans="2:12" ht="12.75">
      <c r="B22" s="1"/>
      <c r="G22" s="1"/>
      <c r="L22" s="1"/>
    </row>
    <row r="34" ht="15.75">
      <c r="A34" s="2"/>
    </row>
    <row r="36" spans="2:12" ht="12.75">
      <c r="B36" s="1"/>
      <c r="G36" s="1"/>
      <c r="L36" s="1"/>
    </row>
    <row r="48" ht="15.75">
      <c r="A48" s="2"/>
    </row>
    <row r="50" spans="2:12" ht="12.75">
      <c r="B50" s="1"/>
      <c r="G50" s="1"/>
      <c r="L50" s="1"/>
    </row>
    <row r="62" ht="15.75">
      <c r="A62" s="2"/>
    </row>
    <row r="64" spans="2:12" ht="12.75">
      <c r="B64" s="1"/>
      <c r="G64" s="1"/>
      <c r="L64" s="1"/>
    </row>
    <row r="76" ht="15.75">
      <c r="A76" s="2"/>
    </row>
    <row r="78" spans="2:12" ht="12.75">
      <c r="B78" s="1"/>
      <c r="G78" s="1"/>
      <c r="L78" s="1"/>
    </row>
    <row r="90" ht="15.75">
      <c r="A90" s="2"/>
    </row>
    <row r="92" spans="2:12" ht="12.75">
      <c r="B92" s="1"/>
      <c r="G92" s="1"/>
      <c r="L9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Grey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mgriffin</dc:creator>
  <cp:keywords/>
  <dc:description/>
  <cp:lastModifiedBy>Lauren Makaryk</cp:lastModifiedBy>
  <dcterms:created xsi:type="dcterms:W3CDTF">2008-01-05T00:59:45Z</dcterms:created>
  <dcterms:modified xsi:type="dcterms:W3CDTF">2014-05-27T00:10:11Z</dcterms:modified>
  <cp:category/>
  <cp:version/>
  <cp:contentType/>
  <cp:contentStatus/>
</cp:coreProperties>
</file>